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87DD2EC9-C599-4C54-93CF-717E10F9DDA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tammdaten" sheetId="1" r:id="rId1"/>
    <sheet name="Ergebnisse" sheetId="2" r:id="rId2"/>
    <sheet name="Ergebnisse (A)" sheetId="5" r:id="rId3"/>
    <sheet name="Ergebnisse (B)" sheetId="8" r:id="rId4"/>
    <sheet name="Ergebnisse (C)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9" l="1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C8" i="9"/>
  <c r="A8" i="9"/>
  <c r="C7" i="9"/>
  <c r="A7" i="9"/>
  <c r="C6" i="9"/>
  <c r="A6" i="9"/>
  <c r="C5" i="9"/>
  <c r="A3" i="9"/>
  <c r="A2" i="9"/>
  <c r="C11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C8" i="8"/>
  <c r="A8" i="8"/>
  <c r="C7" i="8"/>
  <c r="A7" i="8"/>
  <c r="C6" i="8"/>
  <c r="A6" i="8"/>
  <c r="C5" i="8"/>
  <c r="A3" i="8"/>
  <c r="A2" i="8"/>
  <c r="E28" i="5" l="1"/>
  <c r="E29" i="5"/>
  <c r="E20" i="5"/>
  <c r="E21" i="5"/>
  <c r="E22" i="5"/>
  <c r="E23" i="5"/>
  <c r="E24" i="5"/>
  <c r="E25" i="5"/>
  <c r="E26" i="5"/>
  <c r="E27" i="5"/>
  <c r="C8" i="5" l="1"/>
  <c r="A8" i="5"/>
  <c r="B8" i="2"/>
  <c r="A8" i="2"/>
  <c r="C11" i="5" l="1"/>
  <c r="E19" i="5"/>
  <c r="E16" i="5"/>
  <c r="E17" i="5"/>
  <c r="E18" i="5"/>
  <c r="E15" i="5"/>
  <c r="C7" i="5"/>
  <c r="A7" i="5"/>
  <c r="C6" i="5"/>
  <c r="A6" i="5"/>
  <c r="C5" i="5"/>
  <c r="A3" i="5"/>
  <c r="A2" i="5"/>
  <c r="A3" i="2"/>
  <c r="B5" i="2"/>
  <c r="A2" i="2"/>
  <c r="I19" i="2" l="1"/>
  <c r="H22" i="2"/>
  <c r="E22" i="2"/>
  <c r="B22" i="2"/>
  <c r="B6" i="2"/>
  <c r="B7" i="2"/>
  <c r="A7" i="2"/>
  <c r="A6" i="2"/>
  <c r="F21" i="2" l="1"/>
  <c r="C21" i="2"/>
  <c r="I21" i="2"/>
  <c r="C20" i="2"/>
  <c r="F18" i="2"/>
  <c r="G18" i="2" s="1"/>
  <c r="I18" i="2"/>
  <c r="J18" i="2" s="1"/>
  <c r="J19" i="2" s="1"/>
  <c r="C19" i="2"/>
  <c r="F20" i="2"/>
  <c r="I20" i="2"/>
  <c r="C18" i="2"/>
  <c r="D18" i="2" s="1"/>
  <c r="F19" i="2"/>
  <c r="I22" i="2" l="1"/>
  <c r="F22" i="2"/>
  <c r="G19" i="2"/>
  <c r="G20" i="2" s="1"/>
  <c r="G21" i="2" s="1"/>
  <c r="D19" i="2"/>
  <c r="D20" i="2" s="1"/>
  <c r="D21" i="2" s="1"/>
  <c r="J20" i="2"/>
  <c r="J21" i="2" s="1"/>
  <c r="C22" i="2"/>
</calcChain>
</file>

<file path=xl/sharedStrings.xml><?xml version="1.0" encoding="utf-8"?>
<sst xmlns="http://schemas.openxmlformats.org/spreadsheetml/2006/main" count="155" uniqueCount="79">
  <si>
    <t>Datum</t>
  </si>
  <si>
    <t>Alter</t>
  </si>
  <si>
    <t>Geschlecht</t>
  </si>
  <si>
    <t>Funktion</t>
  </si>
  <si>
    <t>Anwendungsgebiete</t>
  </si>
  <si>
    <t>Zielgruppe</t>
  </si>
  <si>
    <t>Land</t>
  </si>
  <si>
    <t>Anzahl der Befragten</t>
  </si>
  <si>
    <t>Testergebnisse</t>
  </si>
  <si>
    <t>15 – 30</t>
  </si>
  <si>
    <t>31 – 50</t>
  </si>
  <si>
    <t>über 50</t>
  </si>
  <si>
    <t>Weiblich</t>
  </si>
  <si>
    <t>Ausbildungslevel</t>
  </si>
  <si>
    <t>I</t>
  </si>
  <si>
    <t>II</t>
  </si>
  <si>
    <t>III</t>
  </si>
  <si>
    <t>Test</t>
  </si>
  <si>
    <t>Auswertung</t>
  </si>
  <si>
    <t>Variante A</t>
  </si>
  <si>
    <t>Variante B</t>
  </si>
  <si>
    <t xml:space="preserve">Kontext </t>
  </si>
  <si>
    <t>Anlagenbediener</t>
  </si>
  <si>
    <t>Chemieanlage</t>
  </si>
  <si>
    <t>Sicherheitshinweis an der Maschine</t>
  </si>
  <si>
    <t>Warnung; entflammbares Material</t>
  </si>
  <si>
    <t>Deutschland</t>
  </si>
  <si>
    <t>Farbe</t>
  </si>
  <si>
    <t>Quelle</t>
  </si>
  <si>
    <t>selbst erstellt</t>
  </si>
  <si>
    <t>Antworten</t>
  </si>
  <si>
    <t>1 Richtig</t>
  </si>
  <si>
    <t>Häufigkeit</t>
  </si>
  <si>
    <t>Summe</t>
  </si>
  <si>
    <t>%</t>
  </si>
  <si>
    <t>1.</t>
  </si>
  <si>
    <t>2.</t>
  </si>
  <si>
    <t>3.</t>
  </si>
  <si>
    <t>4.</t>
  </si>
  <si>
    <t>5.</t>
  </si>
  <si>
    <t>Symbolkennung</t>
  </si>
  <si>
    <t>Symbol</t>
  </si>
  <si>
    <t>Testkennung</t>
  </si>
  <si>
    <t>Ausfüllhinweise</t>
  </si>
  <si>
    <t>Symbolgegenstand</t>
  </si>
  <si>
    <t>Variante C</t>
  </si>
  <si>
    <t>Grafik 
einfügen</t>
  </si>
  <si>
    <t>getestete Symbolgröße</t>
  </si>
  <si>
    <t>28 x 28 mm</t>
  </si>
  <si>
    <t>Testergebnisse je Symbolvariante</t>
  </si>
  <si>
    <t>von 
Stammdaten übernommen</t>
  </si>
  <si>
    <t>Männlich</t>
  </si>
  <si>
    <t>%
kumuliert</t>
  </si>
  <si>
    <t>Summe der Befragten</t>
  </si>
  <si>
    <t>graue Bereiche ausfüllen</t>
  </si>
  <si>
    <t>nach ISO 9186-3:2014-10</t>
  </si>
  <si>
    <t>AST-2016-11</t>
  </si>
  <si>
    <t>AST-2016-11-0001</t>
  </si>
  <si>
    <t>2 Falsch</t>
  </si>
  <si>
    <t>farbig/ sw</t>
  </si>
  <si>
    <t>Bedeutung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</si>
  <si>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</si>
  <si>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</si>
  <si>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</si>
  <si>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</si>
  <si>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</si>
  <si>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</si>
  <si>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</si>
  <si>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</si>
  <si>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</si>
  <si>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</si>
  <si>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Häufigkeit 
falsch gewählter Bedeutungen</t>
  </si>
  <si>
    <t>4 Keine Antwort</t>
  </si>
  <si>
    <t>3 Keine davon (falsch)</t>
  </si>
  <si>
    <t>Um vor entflammbarem Material zu warnen, so dass man vorsichtig ist und dieses nicht entzündet.</t>
  </si>
  <si>
    <t>Befragte mit einer allgemeinen Schulbildung Bildungsabschluss</t>
  </si>
  <si>
    <t>Befragte mit einer fortführenden Schuldbildung oder Ausbildung</t>
  </si>
  <si>
    <t>Befragte mit einer Hochschulausbildung oder ähnliches</t>
  </si>
  <si>
    <t xml:space="preserve">Graphische Symbole - Assoziationstest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</si>
</sst>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textRotation="90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9" fillId="0" borderId="0" xfId="0" applyFont="1"/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textRotation="90"/>
    </xf>
    <xf numFmtId="0" fontId="5" fillId="0" borderId="5" xfId="0" applyFont="1" applyBorder="1" applyAlignment="1">
      <alignment horizontal="center" textRotation="90"/>
    </xf>
    <xf numFmtId="0" fontId="5" fillId="0" borderId="8" xfId="1" applyNumberFormat="1" applyFont="1" applyBorder="1"/>
    <xf numFmtId="0" fontId="5" fillId="0" borderId="9" xfId="0" applyFont="1" applyBorder="1"/>
    <xf numFmtId="0" fontId="5" fillId="0" borderId="8" xfId="0" applyFont="1" applyBorder="1"/>
    <xf numFmtId="0" fontId="4" fillId="0" borderId="12" xfId="0" applyFont="1" applyBorder="1"/>
    <xf numFmtId="0" fontId="5" fillId="0" borderId="12" xfId="0" applyFont="1" applyBorder="1"/>
    <xf numFmtId="0" fontId="4" fillId="0" borderId="0" xfId="0" applyFont="1" applyAlignment="1">
      <alignment vertical="top" wrapText="1"/>
    </xf>
    <xf numFmtId="0" fontId="5" fillId="0" borderId="9" xfId="1" applyNumberFormat="1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0" xfId="0" applyFont="1" applyFill="1" applyAlignment="1">
      <alignment horizontal="left"/>
    </xf>
    <xf numFmtId="14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2" fillId="0" borderId="0" xfId="0" applyFont="1"/>
    <xf numFmtId="0" fontId="2" fillId="2" borderId="0" xfId="0" applyFont="1" applyFill="1" applyAlignment="1">
      <alignment horizontal="left" vertical="top" wrapText="1"/>
    </xf>
    <xf numFmtId="0" fontId="5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indent="2"/>
    </xf>
    <xf numFmtId="0" fontId="2" fillId="0" borderId="6" xfId="0" applyFont="1" applyBorder="1" applyAlignment="1">
      <alignment horizontal="center" textRotation="90" wrapText="1"/>
    </xf>
    <xf numFmtId="0" fontId="7" fillId="0" borderId="0" xfId="0" applyFont="1" applyAlignment="1">
      <alignment wrapText="1"/>
    </xf>
    <xf numFmtId="0" fontId="5" fillId="0" borderId="16" xfId="0" applyFont="1" applyBorder="1" applyAlignment="1">
      <alignment horizontal="center" textRotation="90"/>
    </xf>
    <xf numFmtId="0" fontId="5" fillId="0" borderId="17" xfId="0" applyFont="1" applyBorder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0" borderId="6" xfId="1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10" xfId="0" applyFont="1" applyBorder="1"/>
    <xf numFmtId="0" fontId="5" fillId="0" borderId="11" xfId="1" applyNumberFormat="1" applyFont="1" applyBorder="1"/>
    <xf numFmtId="0" fontId="5" fillId="0" borderId="11" xfId="0" applyFont="1" applyBorder="1"/>
    <xf numFmtId="0" fontId="1" fillId="0" borderId="15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2" borderId="22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0" borderId="23" xfId="1" applyNumberFormat="1" applyFont="1" applyBorder="1" applyAlignment="1">
      <alignment horizontal="center" vertical="center"/>
    </xf>
    <xf numFmtId="0" fontId="5" fillId="2" borderId="24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0" borderId="26" xfId="1" applyNumberFormat="1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11" fillId="0" borderId="0" xfId="0" applyFont="1"/>
    <xf numFmtId="0" fontId="10" fillId="0" borderId="0" xfId="0" applyFont="1" applyAlignment="1">
      <alignment vertical="center"/>
    </xf>
    <xf numFmtId="0" fontId="10" fillId="0" borderId="0" xfId="0" applyFont="1"/>
    <xf numFmtId="0" fontId="14" fillId="0" borderId="0" xfId="0" applyFont="1" applyAlignment="1">
      <alignment vertical="top"/>
    </xf>
    <xf numFmtId="0" fontId="14" fillId="0" borderId="0" xfId="0" applyFont="1" applyAlignment="1">
      <alignment horizontal="left" vertical="top"/>
    </xf>
    <xf numFmtId="0" fontId="16" fillId="0" borderId="0" xfId="0" applyFont="1"/>
    <xf numFmtId="0" fontId="14" fillId="0" borderId="0" xfId="0" applyFont="1"/>
    <xf numFmtId="0" fontId="15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/>
    </xf>
    <xf numFmtId="0" fontId="11" fillId="0" borderId="0" xfId="0" applyFont="1" applyAlignment="1">
      <alignment horizontal="center" textRotation="90" wrapText="1"/>
    </xf>
    <xf numFmtId="0" fontId="11" fillId="0" borderId="1" xfId="0" applyFont="1" applyBorder="1" applyAlignment="1">
      <alignment vertical="center"/>
    </xf>
    <xf numFmtId="0" fontId="10" fillId="2" borderId="4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0" borderId="6" xfId="1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0" fillId="2" borderId="7" xfId="0" applyFont="1" applyFill="1" applyBorder="1" applyAlignment="1">
      <alignment vertical="center" wrapText="1"/>
    </xf>
    <xf numFmtId="0" fontId="10" fillId="2" borderId="14" xfId="0" applyFont="1" applyFill="1" applyBorder="1" applyAlignment="1">
      <alignment horizontal="center" vertical="center"/>
    </xf>
    <xf numFmtId="0" fontId="10" fillId="0" borderId="9" xfId="1" applyNumberFormat="1" applyFont="1" applyBorder="1" applyAlignment="1">
      <alignment horizontal="center" vertical="center"/>
    </xf>
    <xf numFmtId="0" fontId="11" fillId="0" borderId="27" xfId="0" applyFont="1" applyBorder="1" applyAlignment="1">
      <alignment vertical="center"/>
    </xf>
    <xf numFmtId="0" fontId="10" fillId="2" borderId="22" xfId="0" applyFont="1" applyFill="1" applyBorder="1" applyAlignment="1">
      <alignment vertical="center" wrapText="1"/>
    </xf>
    <xf numFmtId="0" fontId="10" fillId="2" borderId="18" xfId="0" applyFont="1" applyFill="1" applyBorder="1" applyAlignment="1">
      <alignment horizontal="center" vertical="center"/>
    </xf>
    <xf numFmtId="0" fontId="10" fillId="0" borderId="23" xfId="1" applyNumberFormat="1" applyFont="1" applyBorder="1" applyAlignment="1">
      <alignment horizontal="center" vertical="center"/>
    </xf>
    <xf numFmtId="0" fontId="11" fillId="0" borderId="28" xfId="0" applyFont="1" applyBorder="1" applyAlignment="1">
      <alignment vertical="center"/>
    </xf>
    <xf numFmtId="0" fontId="10" fillId="2" borderId="24" xfId="0" applyFont="1" applyFill="1" applyBorder="1" applyAlignment="1">
      <alignment vertical="center" wrapText="1"/>
    </xf>
    <xf numFmtId="0" fontId="10" fillId="2" borderId="25" xfId="0" applyFont="1" applyFill="1" applyBorder="1" applyAlignment="1">
      <alignment horizontal="center" vertical="center"/>
    </xf>
    <xf numFmtId="0" fontId="10" fillId="0" borderId="26" xfId="1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0" fillId="0" borderId="19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0" fontId="10" fillId="0" borderId="21" xfId="0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</cellXfs>
  <cellStyles count="2">
    <cellStyle name="Prozent" xfId="1" builtinId="5"/>
    <cellStyle name="Standard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showGridLines="0" showZeros="0" tabSelected="1" workbookViewId="0">
      <selection activeCell="B5" sqref="B5"/>
    </sheetView>
  </sheetViews>
  <sheetFormatPr baseColWidth="10" defaultColWidth="9.140625" defaultRowHeight="15" x14ac:dyDescent="0.25"/>
  <cols>
    <col min="1" max="1" width="24.5703125" customWidth="1"/>
    <col min="2" max="2" width="34.7109375" customWidth="1"/>
    <col min="3" max="3" width="1.7109375" customWidth="1"/>
    <col min="4" max="4" width="29" customWidth="1"/>
  </cols>
  <sheetData>
    <row r="1" spans="1:4" x14ac:dyDescent="0.25">
      <c r="A1" s="5" t="s">
        <v>8</v>
      </c>
    </row>
    <row r="2" spans="1:4" ht="18.75" x14ac:dyDescent="0.25">
      <c r="A2" s="98" t="s">
        <v>78</v>
      </c>
      <c r="B2" s="98"/>
    </row>
    <row r="3" spans="1:4" ht="15" customHeight="1" x14ac:dyDescent="0.25">
      <c r="A3" s="99" t="s">
        <v>55</v>
      </c>
      <c r="B3" s="100"/>
      <c r="C3" s="1"/>
      <c r="D3" s="101" t="s">
        <v>43</v>
      </c>
    </row>
    <row r="4" spans="1:4" ht="5.0999999999999996" customHeight="1" x14ac:dyDescent="0.25">
      <c r="A4" s="5"/>
      <c r="B4" s="4"/>
      <c r="D4" s="101"/>
    </row>
    <row r="5" spans="1:4" x14ac:dyDescent="0.25">
      <c r="A5" s="18" t="s">
        <v>42</v>
      </c>
      <c r="B5" s="33"/>
      <c r="D5" s="10" t="s">
        <v>56</v>
      </c>
    </row>
    <row r="6" spans="1:4" x14ac:dyDescent="0.25">
      <c r="A6" s="18" t="s">
        <v>0</v>
      </c>
      <c r="B6" s="19"/>
      <c r="D6" s="11"/>
    </row>
    <row r="7" spans="1:4" x14ac:dyDescent="0.25">
      <c r="A7" s="20" t="s">
        <v>17</v>
      </c>
      <c r="B7" s="34"/>
      <c r="D7" s="12">
        <v>42682</v>
      </c>
    </row>
    <row r="8" spans="1:4" x14ac:dyDescent="0.25">
      <c r="A8" s="20" t="s">
        <v>18</v>
      </c>
      <c r="B8" s="34"/>
      <c r="D8" s="12">
        <v>42683</v>
      </c>
    </row>
    <row r="9" spans="1:4" ht="5.0999999999999996" customHeight="1" x14ac:dyDescent="0.25">
      <c r="A9" s="5"/>
      <c r="B9" s="19"/>
      <c r="D9" s="11"/>
    </row>
    <row r="10" spans="1:4" ht="39.950000000000003" customHeight="1" x14ac:dyDescent="0.25">
      <c r="A10" s="6" t="s">
        <v>44</v>
      </c>
      <c r="B10" s="35"/>
      <c r="D10" s="13" t="s">
        <v>25</v>
      </c>
    </row>
    <row r="11" spans="1:4" ht="39.950000000000003" customHeight="1" x14ac:dyDescent="0.25">
      <c r="A11" s="6" t="s">
        <v>3</v>
      </c>
      <c r="B11" s="36"/>
      <c r="D11" s="14" t="s">
        <v>74</v>
      </c>
    </row>
    <row r="12" spans="1:4" ht="39.950000000000003" customHeight="1" x14ac:dyDescent="0.25">
      <c r="A12" s="6" t="s">
        <v>4</v>
      </c>
      <c r="B12" s="40"/>
      <c r="D12" s="13" t="s">
        <v>24</v>
      </c>
    </row>
    <row r="13" spans="1:4" ht="39.950000000000003" customHeight="1" x14ac:dyDescent="0.25">
      <c r="A13" s="6" t="s">
        <v>21</v>
      </c>
      <c r="B13" s="40"/>
      <c r="D13" s="13" t="s">
        <v>23</v>
      </c>
    </row>
    <row r="14" spans="1:4" ht="39.950000000000003" customHeight="1" x14ac:dyDescent="0.25">
      <c r="A14" s="6" t="s">
        <v>5</v>
      </c>
      <c r="B14" s="40"/>
      <c r="D14" s="13" t="s">
        <v>22</v>
      </c>
    </row>
    <row r="15" spans="1:4" ht="5.0999999999999996" customHeight="1" x14ac:dyDescent="0.25">
      <c r="A15" s="5"/>
      <c r="B15" s="19"/>
      <c r="D15" s="15"/>
    </row>
    <row r="16" spans="1:4" x14ac:dyDescent="0.25">
      <c r="A16" s="18" t="s">
        <v>6</v>
      </c>
      <c r="B16" s="38"/>
      <c r="D16" s="16" t="s">
        <v>26</v>
      </c>
    </row>
    <row r="17" spans="1:4" x14ac:dyDescent="0.25">
      <c r="A17" s="18" t="s">
        <v>7</v>
      </c>
      <c r="B17" s="33">
        <v>25</v>
      </c>
      <c r="D17" s="16" t="s">
        <v>53</v>
      </c>
    </row>
    <row r="18" spans="1:4" x14ac:dyDescent="0.25">
      <c r="A18" s="5"/>
      <c r="B18" s="19"/>
      <c r="D18" s="16"/>
    </row>
    <row r="19" spans="1:4" x14ac:dyDescent="0.25">
      <c r="A19" s="18" t="s">
        <v>1</v>
      </c>
      <c r="B19" s="19"/>
      <c r="D19" s="16"/>
    </row>
    <row r="20" spans="1:4" x14ac:dyDescent="0.25">
      <c r="A20" s="20" t="s">
        <v>9</v>
      </c>
      <c r="B20" s="37"/>
      <c r="D20" s="16">
        <v>10</v>
      </c>
    </row>
    <row r="21" spans="1:4" x14ac:dyDescent="0.25">
      <c r="A21" s="20" t="s">
        <v>10</v>
      </c>
      <c r="B21" s="33"/>
      <c r="D21" s="16">
        <v>80</v>
      </c>
    </row>
    <row r="22" spans="1:4" x14ac:dyDescent="0.25">
      <c r="A22" s="20" t="s">
        <v>11</v>
      </c>
      <c r="B22" s="37"/>
      <c r="D22" s="16">
        <v>10</v>
      </c>
    </row>
    <row r="23" spans="1:4" ht="5.0999999999999996" customHeight="1" x14ac:dyDescent="0.25">
      <c r="A23" s="5"/>
      <c r="B23" s="21"/>
      <c r="D23" s="16"/>
    </row>
    <row r="24" spans="1:4" x14ac:dyDescent="0.25">
      <c r="A24" s="18" t="s">
        <v>2</v>
      </c>
      <c r="B24" s="19"/>
      <c r="D24" s="16"/>
    </row>
    <row r="25" spans="1:4" x14ac:dyDescent="0.25">
      <c r="A25" s="20" t="s">
        <v>12</v>
      </c>
      <c r="B25" s="37"/>
      <c r="D25" s="16">
        <v>13</v>
      </c>
    </row>
    <row r="26" spans="1:4" x14ac:dyDescent="0.25">
      <c r="A26" s="45" t="s">
        <v>51</v>
      </c>
      <c r="B26" s="33"/>
      <c r="D26" s="16">
        <v>12</v>
      </c>
    </row>
    <row r="27" spans="1:4" ht="5.0999999999999996" customHeight="1" x14ac:dyDescent="0.25">
      <c r="A27" s="4"/>
      <c r="B27" s="19"/>
      <c r="D27" s="15"/>
    </row>
    <row r="28" spans="1:4" x14ac:dyDescent="0.25">
      <c r="A28" s="3" t="s">
        <v>13</v>
      </c>
      <c r="B28" s="19"/>
      <c r="D28" s="15"/>
    </row>
    <row r="29" spans="1:4" ht="30" customHeight="1" x14ac:dyDescent="0.25">
      <c r="A29" s="20" t="s">
        <v>14</v>
      </c>
      <c r="B29" s="37"/>
      <c r="D29" s="17" t="s">
        <v>75</v>
      </c>
    </row>
    <row r="30" spans="1:4" ht="30" customHeight="1" x14ac:dyDescent="0.25">
      <c r="A30" s="20" t="s">
        <v>15</v>
      </c>
      <c r="B30" s="37"/>
      <c r="D30" s="17" t="s">
        <v>76</v>
      </c>
    </row>
    <row r="31" spans="1:4" ht="30" customHeight="1" x14ac:dyDescent="0.25">
      <c r="A31" s="20" t="s">
        <v>16</v>
      </c>
      <c r="B31" s="37"/>
      <c r="D31" s="17" t="s">
        <v>77</v>
      </c>
    </row>
    <row r="33" spans="4:4" x14ac:dyDescent="0.25">
      <c r="D33" s="47" t="s">
        <v>54</v>
      </c>
    </row>
  </sheetData>
  <mergeCells count="3">
    <mergeCell ref="A2:B2"/>
    <mergeCell ref="A3:B3"/>
    <mergeCell ref="D3:D4"/>
  </mergeCells>
  <pageMargins left="0.59055118110236227" right="0.39370078740157483" top="0.39370078740157483" bottom="0.78740157480314965" header="0.39370078740157483" footer="0.19685039370078741"/>
  <pageSetup paperSize="9" orientation="portrait" horizontalDpi="4294967293" verticalDpi="1200" r:id="rId1"/>
  <headerFooter>
    <oddFooter>&amp;L&amp;G&amp;C&amp;8www.bravecroc.de&amp;R&amp;8&amp;F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"/>
  <sheetViews>
    <sheetView showGridLines="0" showZeros="0" zoomScaleNormal="100" workbookViewId="0">
      <selection activeCell="A21" sqref="A21"/>
    </sheetView>
  </sheetViews>
  <sheetFormatPr baseColWidth="10" defaultRowHeight="15" x14ac:dyDescent="0.25"/>
  <cols>
    <col min="1" max="1" width="23.28515625" customWidth="1"/>
    <col min="2" max="10" width="5.7109375" customWidth="1"/>
    <col min="11" max="11" width="1.7109375" customWidth="1"/>
    <col min="12" max="12" width="14.42578125" customWidth="1"/>
  </cols>
  <sheetData>
    <row r="1" spans="1:12" x14ac:dyDescent="0.25">
      <c r="A1" s="5" t="s">
        <v>8</v>
      </c>
    </row>
    <row r="2" spans="1:12" ht="18.75" x14ac:dyDescent="0.3">
      <c r="A2" s="111" t="str">
        <f>Stammdaten!A2</f>
        <v xml:space="preserve">Graphische Symbole - Assoziationstest  </v>
      </c>
      <c r="B2" s="111"/>
      <c r="C2" s="111"/>
      <c r="D2" s="111"/>
      <c r="E2" s="111"/>
      <c r="F2" s="111"/>
      <c r="G2" s="111"/>
      <c r="H2" s="111"/>
      <c r="I2" s="111"/>
      <c r="J2" s="111"/>
    </row>
    <row r="3" spans="1:12" x14ac:dyDescent="0.25">
      <c r="A3" s="106" t="str">
        <f>Stammdaten!A3</f>
        <v>nach ISO 9186-3:2014-10</v>
      </c>
      <c r="B3" s="106"/>
      <c r="C3" s="106"/>
      <c r="D3" s="106"/>
      <c r="E3" s="106"/>
      <c r="F3" s="106"/>
      <c r="G3" s="106"/>
      <c r="H3" s="106"/>
      <c r="I3" s="106"/>
      <c r="J3" s="106"/>
      <c r="L3" s="101" t="s">
        <v>43</v>
      </c>
    </row>
    <row r="4" spans="1:12" ht="5.0999999999999996" customHeight="1" x14ac:dyDescent="0.25">
      <c r="A4" s="5"/>
      <c r="B4" s="4"/>
      <c r="C4" s="4"/>
      <c r="D4" s="4"/>
      <c r="E4" s="4"/>
      <c r="F4" s="4"/>
      <c r="G4" s="4"/>
      <c r="H4" s="4"/>
      <c r="I4" s="4"/>
      <c r="J4" s="4"/>
      <c r="L4" s="101"/>
    </row>
    <row r="5" spans="1:12" ht="15" customHeight="1" x14ac:dyDescent="0.25">
      <c r="A5" s="8" t="s">
        <v>42</v>
      </c>
      <c r="B5" s="106">
        <f>Stammdaten!B5</f>
        <v>0</v>
      </c>
      <c r="C5" s="106"/>
      <c r="D5" s="106"/>
      <c r="E5" s="106"/>
      <c r="F5" s="106"/>
      <c r="G5" s="106"/>
      <c r="H5" s="106"/>
      <c r="I5" s="106"/>
      <c r="J5" s="106"/>
      <c r="L5" s="107" t="s">
        <v>50</v>
      </c>
    </row>
    <row r="6" spans="1:12" ht="39.950000000000003" customHeight="1" x14ac:dyDescent="0.25">
      <c r="A6" s="6" t="str">
        <f>Stammdaten!A10</f>
        <v>Symbolgegenstand</v>
      </c>
      <c r="B6" s="112">
        <f>Stammdaten!B10</f>
        <v>0</v>
      </c>
      <c r="C6" s="112"/>
      <c r="D6" s="112"/>
      <c r="E6" s="112"/>
      <c r="F6" s="112"/>
      <c r="G6" s="112"/>
      <c r="H6" s="112"/>
      <c r="I6" s="112"/>
      <c r="J6" s="112"/>
      <c r="L6" s="107"/>
    </row>
    <row r="7" spans="1:12" ht="39.950000000000003" customHeight="1" x14ac:dyDescent="0.25">
      <c r="A7" s="6" t="str">
        <f>Stammdaten!A11</f>
        <v>Funktion</v>
      </c>
      <c r="B7" s="112">
        <f>Stammdaten!B11</f>
        <v>0</v>
      </c>
      <c r="C7" s="112"/>
      <c r="D7" s="112"/>
      <c r="E7" s="112"/>
      <c r="F7" s="112"/>
      <c r="G7" s="112"/>
      <c r="H7" s="112"/>
      <c r="I7" s="112"/>
      <c r="J7" s="112"/>
      <c r="L7" s="107"/>
    </row>
    <row r="8" spans="1:12" x14ac:dyDescent="0.25">
      <c r="A8" s="8" t="str">
        <f>Stammdaten!A16</f>
        <v>Land</v>
      </c>
      <c r="B8" s="109">
        <f>Stammdaten!B16</f>
        <v>0</v>
      </c>
      <c r="C8" s="109"/>
      <c r="D8" s="109"/>
      <c r="E8" s="109"/>
      <c r="F8" s="109"/>
      <c r="G8" s="109"/>
      <c r="H8" s="109"/>
      <c r="I8" s="109"/>
      <c r="J8" s="109"/>
      <c r="L8" s="107"/>
    </row>
    <row r="9" spans="1:12" ht="5.0999999999999996" customHeight="1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L9" s="11"/>
    </row>
    <row r="10" spans="1:12" x14ac:dyDescent="0.25">
      <c r="A10" s="4"/>
      <c r="B10" s="108" t="s">
        <v>19</v>
      </c>
      <c r="C10" s="108"/>
      <c r="D10" s="108"/>
      <c r="E10" s="108" t="s">
        <v>20</v>
      </c>
      <c r="F10" s="108"/>
      <c r="G10" s="108"/>
      <c r="H10" s="108" t="s">
        <v>45</v>
      </c>
      <c r="I10" s="108"/>
      <c r="J10" s="108"/>
      <c r="L10" s="11"/>
    </row>
    <row r="11" spans="1:12" x14ac:dyDescent="0.25">
      <c r="A11" s="3" t="s">
        <v>40</v>
      </c>
      <c r="B11" s="110"/>
      <c r="C11" s="110"/>
      <c r="D11" s="110"/>
      <c r="E11" s="110"/>
      <c r="F11" s="110"/>
      <c r="G11" s="110"/>
      <c r="H11" s="110"/>
      <c r="I11" s="110"/>
      <c r="J11" s="110"/>
      <c r="L11" s="44" t="s">
        <v>57</v>
      </c>
    </row>
    <row r="12" spans="1:12" ht="78.75" customHeight="1" x14ac:dyDescent="0.25">
      <c r="A12" s="7" t="s">
        <v>41</v>
      </c>
      <c r="B12" s="105"/>
      <c r="C12" s="105"/>
      <c r="D12" s="105"/>
      <c r="E12" s="105"/>
      <c r="F12" s="105"/>
      <c r="G12" s="105"/>
      <c r="H12" s="105"/>
      <c r="I12" s="105"/>
      <c r="J12" s="105"/>
      <c r="L12" s="44" t="s">
        <v>46</v>
      </c>
    </row>
    <row r="13" spans="1:12" x14ac:dyDescent="0.25">
      <c r="A13" s="7" t="s">
        <v>47</v>
      </c>
      <c r="B13" s="103"/>
      <c r="C13" s="103"/>
      <c r="D13" s="103"/>
      <c r="E13" s="103"/>
      <c r="F13" s="103"/>
      <c r="G13" s="103"/>
      <c r="H13" s="103"/>
      <c r="I13" s="103"/>
      <c r="J13" s="103"/>
      <c r="L13" s="17" t="s">
        <v>48</v>
      </c>
    </row>
    <row r="14" spans="1:12" x14ac:dyDescent="0.25">
      <c r="A14" s="3" t="s">
        <v>28</v>
      </c>
      <c r="B14" s="104"/>
      <c r="C14" s="104"/>
      <c r="D14" s="104"/>
      <c r="E14" s="104"/>
      <c r="F14" s="104"/>
      <c r="G14" s="104"/>
      <c r="H14" s="104"/>
      <c r="I14" s="104"/>
      <c r="J14" s="104"/>
      <c r="L14" s="17" t="s">
        <v>29</v>
      </c>
    </row>
    <row r="15" spans="1:12" ht="15" customHeight="1" thickBot="1" x14ac:dyDescent="0.3">
      <c r="A15" s="3" t="s">
        <v>27</v>
      </c>
      <c r="B15" s="102"/>
      <c r="C15" s="102"/>
      <c r="D15" s="102"/>
      <c r="E15" s="102"/>
      <c r="F15" s="102"/>
      <c r="G15" s="102"/>
      <c r="H15" s="102"/>
      <c r="I15" s="102"/>
      <c r="J15" s="102"/>
      <c r="L15" s="13" t="s">
        <v>59</v>
      </c>
    </row>
    <row r="16" spans="1:12" ht="5.0999999999999996" customHeight="1" thickBo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L16" s="11"/>
    </row>
    <row r="17" spans="1:12" ht="47.25" x14ac:dyDescent="0.25">
      <c r="A17" s="8" t="s">
        <v>30</v>
      </c>
      <c r="B17" s="22" t="s">
        <v>32</v>
      </c>
      <c r="C17" s="23" t="s">
        <v>34</v>
      </c>
      <c r="D17" s="46" t="s">
        <v>52</v>
      </c>
      <c r="E17" s="22" t="s">
        <v>32</v>
      </c>
      <c r="F17" s="23" t="s">
        <v>34</v>
      </c>
      <c r="G17" s="46" t="s">
        <v>52</v>
      </c>
      <c r="H17" s="22" t="s">
        <v>32</v>
      </c>
      <c r="I17" s="23" t="s">
        <v>34</v>
      </c>
      <c r="J17" s="46" t="s">
        <v>52</v>
      </c>
      <c r="K17" s="2"/>
      <c r="L17" s="11"/>
    </row>
    <row r="18" spans="1:12" x14ac:dyDescent="0.25">
      <c r="A18" s="9" t="s">
        <v>31</v>
      </c>
      <c r="B18" s="32"/>
      <c r="C18" s="24">
        <f>(B18*100)/Stammdaten!$B$17</f>
        <v>0</v>
      </c>
      <c r="D18" s="25">
        <f>C18</f>
        <v>0</v>
      </c>
      <c r="E18" s="32"/>
      <c r="F18" s="26">
        <f>(E18*100)/Stammdaten!$B$17</f>
        <v>0</v>
      </c>
      <c r="G18" s="25">
        <f>F18</f>
        <v>0</v>
      </c>
      <c r="H18" s="32"/>
      <c r="I18" s="26">
        <f>(H18*100)/Stammdaten!$B$17</f>
        <v>0</v>
      </c>
      <c r="J18" s="25">
        <f>I18</f>
        <v>0</v>
      </c>
      <c r="L18" s="11"/>
    </row>
    <row r="19" spans="1:12" x14ac:dyDescent="0.25">
      <c r="A19" s="52" t="s">
        <v>58</v>
      </c>
      <c r="B19" s="32"/>
      <c r="C19" s="24">
        <f>(B19*100)/Stammdaten!$B$17</f>
        <v>0</v>
      </c>
      <c r="D19" s="25">
        <f>D18+C19</f>
        <v>0</v>
      </c>
      <c r="E19" s="32"/>
      <c r="F19" s="26">
        <f>(E19*100)/Stammdaten!$B$17</f>
        <v>0</v>
      </c>
      <c r="G19" s="25">
        <f>G18+F19</f>
        <v>0</v>
      </c>
      <c r="H19" s="32"/>
      <c r="I19" s="26">
        <f>(H19*100)/Stammdaten!$B$17</f>
        <v>0</v>
      </c>
      <c r="J19" s="25">
        <f>J18+I19</f>
        <v>0</v>
      </c>
      <c r="L19" s="11"/>
    </row>
    <row r="20" spans="1:12" x14ac:dyDescent="0.25">
      <c r="A20" s="52" t="s">
        <v>73</v>
      </c>
      <c r="B20" s="32"/>
      <c r="C20" s="24">
        <f>(B20*100)/Stammdaten!$B$17</f>
        <v>0</v>
      </c>
      <c r="D20" s="25">
        <f>D19+C20</f>
        <v>0</v>
      </c>
      <c r="E20" s="32"/>
      <c r="F20" s="26">
        <f>(E20*100)/Stammdaten!$B$17</f>
        <v>0</v>
      </c>
      <c r="G20" s="25">
        <f t="shared" ref="G20:G21" si="0">G19+F20</f>
        <v>0</v>
      </c>
      <c r="H20" s="32"/>
      <c r="I20" s="26">
        <f>(H20*100)/Stammdaten!$B$17</f>
        <v>0</v>
      </c>
      <c r="J20" s="25">
        <f>J19+I20</f>
        <v>0</v>
      </c>
      <c r="L20" s="11"/>
    </row>
    <row r="21" spans="1:12" x14ac:dyDescent="0.25">
      <c r="A21" s="52" t="s">
        <v>72</v>
      </c>
      <c r="B21" s="32"/>
      <c r="C21" s="24">
        <f>(B21*100)/Stammdaten!$B$17</f>
        <v>0</v>
      </c>
      <c r="D21" s="25">
        <f>D20+C21</f>
        <v>0</v>
      </c>
      <c r="E21" s="32"/>
      <c r="F21" s="26">
        <f>(E21*100)/Stammdaten!$B$17</f>
        <v>0</v>
      </c>
      <c r="G21" s="25">
        <f t="shared" si="0"/>
        <v>0</v>
      </c>
      <c r="H21" s="32"/>
      <c r="I21" s="26">
        <f>(H21*100)/Stammdaten!$B$17</f>
        <v>0</v>
      </c>
      <c r="J21" s="25">
        <f>J20+I21</f>
        <v>0</v>
      </c>
      <c r="L21" s="11"/>
    </row>
    <row r="22" spans="1:12" ht="15.75" thickBot="1" x14ac:dyDescent="0.3">
      <c r="A22" s="9" t="s">
        <v>33</v>
      </c>
      <c r="B22" s="53">
        <f>SUM(B18:B21)</f>
        <v>0</v>
      </c>
      <c r="C22" s="54">
        <f>SUM(C18:C21)</f>
        <v>0</v>
      </c>
      <c r="D22" s="27"/>
      <c r="E22" s="53">
        <f>SUM(E18:E21)</f>
        <v>0</v>
      </c>
      <c r="F22" s="55">
        <f>SUM(F18:F21)</f>
        <v>0</v>
      </c>
      <c r="G22" s="27"/>
      <c r="H22" s="53">
        <f>SUM(H18:H21)</f>
        <v>0</v>
      </c>
      <c r="I22" s="55">
        <f>SUM(I18:I21)</f>
        <v>0</v>
      </c>
      <c r="J22" s="28"/>
      <c r="L22" s="11"/>
    </row>
    <row r="24" spans="1:12" ht="23.25" x14ac:dyDescent="0.25">
      <c r="L24" s="47" t="s">
        <v>54</v>
      </c>
    </row>
  </sheetData>
  <mergeCells count="26">
    <mergeCell ref="B11:D11"/>
    <mergeCell ref="E11:G11"/>
    <mergeCell ref="H11:J11"/>
    <mergeCell ref="A2:J2"/>
    <mergeCell ref="A3:J3"/>
    <mergeCell ref="B6:J6"/>
    <mergeCell ref="B7:J7"/>
    <mergeCell ref="L3:L4"/>
    <mergeCell ref="B5:J5"/>
    <mergeCell ref="L5:L8"/>
    <mergeCell ref="B10:D10"/>
    <mergeCell ref="E10:G10"/>
    <mergeCell ref="H10:J10"/>
    <mergeCell ref="B8:J8"/>
    <mergeCell ref="B12:D12"/>
    <mergeCell ref="E12:G12"/>
    <mergeCell ref="H12:J12"/>
    <mergeCell ref="B13:D13"/>
    <mergeCell ref="B14:D14"/>
    <mergeCell ref="B15:D15"/>
    <mergeCell ref="E13:G13"/>
    <mergeCell ref="E14:G14"/>
    <mergeCell ref="H13:J13"/>
    <mergeCell ref="H14:J14"/>
    <mergeCell ref="E15:G15"/>
    <mergeCell ref="H15:J15"/>
  </mergeCells>
  <conditionalFormatting sqref="F18 C18 I18">
    <cfRule type="top10" dxfId="0" priority="1" rank="1"/>
  </conditionalFormatting>
  <pageMargins left="0.59055118110236227" right="0.39370078740157483" top="0.39370078740157483" bottom="0.78740157480314965" header="0.39370078740157483" footer="0.19685039370078741"/>
  <pageSetup paperSize="9" orientation="portrait" horizontalDpi="4294967293" verticalDpi="1200" r:id="rId1"/>
  <headerFooter>
    <oddFooter>&amp;L&amp;G&amp;C&amp;8www.bravecroc.de&amp;R&amp;8&amp;F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showGridLines="0" showZeros="0" workbookViewId="0">
      <selection activeCell="A14" sqref="A14"/>
    </sheetView>
  </sheetViews>
  <sheetFormatPr baseColWidth="10" defaultColWidth="10.7109375" defaultRowHeight="15" x14ac:dyDescent="0.25"/>
  <cols>
    <col min="1" max="1" width="16.42578125" style="67" customWidth="1"/>
    <col min="2" max="2" width="3" style="67" customWidth="1"/>
    <col min="3" max="3" width="45.5703125" style="67" customWidth="1"/>
    <col min="4" max="5" width="5.7109375" style="67" customWidth="1"/>
    <col min="6" max="6" width="1.7109375" style="67" customWidth="1"/>
    <col min="7" max="7" width="14.42578125" style="67" customWidth="1"/>
    <col min="8" max="16384" width="10.7109375" style="67"/>
  </cols>
  <sheetData>
    <row r="1" spans="1:10" x14ac:dyDescent="0.25">
      <c r="A1" s="119" t="s">
        <v>49</v>
      </c>
      <c r="B1" s="119"/>
      <c r="C1" s="119"/>
      <c r="D1" s="119"/>
      <c r="E1" s="119"/>
    </row>
    <row r="2" spans="1:10" ht="18.75" x14ac:dyDescent="0.3">
      <c r="A2" s="123" t="str">
        <f>Stammdaten!A2</f>
        <v xml:space="preserve">Graphische Symbole - Assoziationstest  </v>
      </c>
      <c r="B2" s="123"/>
      <c r="C2" s="123"/>
      <c r="D2" s="123"/>
      <c r="E2" s="123"/>
    </row>
    <row r="3" spans="1:10" x14ac:dyDescent="0.25">
      <c r="A3" s="115" t="str">
        <f>Stammdaten!A3</f>
        <v>nach ISO 9186-3:2014-10</v>
      </c>
      <c r="B3" s="115"/>
      <c r="C3" s="115"/>
      <c r="D3" s="115"/>
      <c r="E3" s="115"/>
      <c r="G3" s="113" t="s">
        <v>43</v>
      </c>
    </row>
    <row r="4" spans="1:10" ht="5.0999999999999996" customHeight="1" x14ac:dyDescent="0.25">
      <c r="A4" s="68"/>
      <c r="B4" s="68"/>
      <c r="C4" s="69"/>
      <c r="D4" s="69"/>
      <c r="E4" s="69"/>
      <c r="G4" s="113"/>
    </row>
    <row r="5" spans="1:10" ht="15" customHeight="1" x14ac:dyDescent="0.25">
      <c r="A5" s="70" t="s">
        <v>42</v>
      </c>
      <c r="B5" s="70"/>
      <c r="C5" s="115">
        <f>Stammdaten!B5</f>
        <v>0</v>
      </c>
      <c r="D5" s="115"/>
      <c r="E5" s="115"/>
      <c r="G5" s="114" t="s">
        <v>50</v>
      </c>
    </row>
    <row r="6" spans="1:10" ht="39.950000000000003" customHeight="1" x14ac:dyDescent="0.25">
      <c r="A6" s="71" t="str">
        <f>Stammdaten!A10</f>
        <v>Symbolgegenstand</v>
      </c>
      <c r="B6" s="71"/>
      <c r="C6" s="120">
        <f>Stammdaten!B10</f>
        <v>0</v>
      </c>
      <c r="D6" s="120"/>
      <c r="E6" s="120"/>
      <c r="G6" s="114"/>
    </row>
    <row r="7" spans="1:10" ht="39.950000000000003" customHeight="1" x14ac:dyDescent="0.25">
      <c r="A7" s="71" t="str">
        <f>Stammdaten!A11</f>
        <v>Funktion</v>
      </c>
      <c r="B7" s="71"/>
      <c r="C7" s="120">
        <f>Stammdaten!B11</f>
        <v>0</v>
      </c>
      <c r="D7" s="120"/>
      <c r="E7" s="120"/>
      <c r="G7" s="114"/>
    </row>
    <row r="8" spans="1:10" x14ac:dyDescent="0.25">
      <c r="A8" s="70" t="str">
        <f>Stammdaten!A16</f>
        <v>Land</v>
      </c>
      <c r="C8" s="115">
        <f>Stammdaten!B16</f>
        <v>0</v>
      </c>
      <c r="D8" s="115"/>
      <c r="E8" s="115"/>
      <c r="F8" s="69"/>
      <c r="G8" s="72"/>
      <c r="H8" s="69"/>
      <c r="I8" s="69"/>
      <c r="J8" s="69"/>
    </row>
    <row r="9" spans="1:10" ht="5.0999999999999996" customHeight="1" x14ac:dyDescent="0.25">
      <c r="A9" s="69"/>
      <c r="B9" s="69"/>
      <c r="C9" s="69"/>
      <c r="D9" s="69"/>
      <c r="E9" s="69"/>
      <c r="G9" s="72"/>
    </row>
    <row r="10" spans="1:10" x14ac:dyDescent="0.25">
      <c r="A10" s="69"/>
      <c r="B10" s="69"/>
      <c r="C10" s="121" t="s">
        <v>19</v>
      </c>
      <c r="D10" s="121"/>
      <c r="E10" s="121"/>
      <c r="G10" s="72"/>
    </row>
    <row r="11" spans="1:10" x14ac:dyDescent="0.25">
      <c r="A11" s="73" t="s">
        <v>40</v>
      </c>
      <c r="B11" s="73"/>
      <c r="C11" s="122">
        <f>Ergebnisse!B11</f>
        <v>0</v>
      </c>
      <c r="D11" s="122"/>
      <c r="E11" s="122"/>
      <c r="G11" s="74"/>
    </row>
    <row r="12" spans="1:10" ht="78.75" customHeight="1" x14ac:dyDescent="0.25">
      <c r="A12" s="75" t="s">
        <v>41</v>
      </c>
      <c r="B12" s="75"/>
      <c r="C12" s="119"/>
      <c r="D12" s="119"/>
      <c r="E12" s="119"/>
      <c r="G12" s="74" t="s">
        <v>46</v>
      </c>
    </row>
    <row r="13" spans="1:10" ht="5.0999999999999996" customHeight="1" thickBot="1" x14ac:dyDescent="0.3">
      <c r="A13" s="69"/>
      <c r="B13" s="69"/>
      <c r="C13" s="69"/>
      <c r="D13" s="69"/>
      <c r="E13" s="69"/>
      <c r="G13" s="72"/>
    </row>
    <row r="14" spans="1:10" ht="48" thickBot="1" x14ac:dyDescent="0.3">
      <c r="A14" s="76" t="s">
        <v>71</v>
      </c>
      <c r="B14" s="70"/>
      <c r="C14" s="77" t="s">
        <v>60</v>
      </c>
      <c r="D14" s="78" t="s">
        <v>32</v>
      </c>
      <c r="E14" s="79" t="s">
        <v>34</v>
      </c>
      <c r="F14" s="80"/>
      <c r="G14" s="72"/>
    </row>
    <row r="15" spans="1:10" ht="30" customHeight="1" x14ac:dyDescent="0.25">
      <c r="A15" s="116"/>
      <c r="B15" s="81" t="s">
        <v>35</v>
      </c>
      <c r="C15" s="82"/>
      <c r="D15" s="83"/>
      <c r="E15" s="84">
        <f>(D15*100)/Stammdaten!$B$17</f>
        <v>0</v>
      </c>
      <c r="G15" s="72"/>
    </row>
    <row r="16" spans="1:10" ht="30" customHeight="1" x14ac:dyDescent="0.25">
      <c r="A16" s="117"/>
      <c r="B16" s="85" t="s">
        <v>36</v>
      </c>
      <c r="C16" s="86"/>
      <c r="D16" s="87"/>
      <c r="E16" s="88">
        <f>(D16*100)/Stammdaten!$B$17</f>
        <v>0</v>
      </c>
      <c r="G16" s="72"/>
    </row>
    <row r="17" spans="1:7" ht="30" customHeight="1" x14ac:dyDescent="0.25">
      <c r="A17" s="117"/>
      <c r="B17" s="85" t="s">
        <v>37</v>
      </c>
      <c r="C17" s="86"/>
      <c r="D17" s="87"/>
      <c r="E17" s="88">
        <f>(D17*100)/Stammdaten!$B$17</f>
        <v>0</v>
      </c>
      <c r="G17" s="72"/>
    </row>
    <row r="18" spans="1:7" ht="30" customHeight="1" x14ac:dyDescent="0.25">
      <c r="A18" s="117"/>
      <c r="B18" s="85" t="s">
        <v>38</v>
      </c>
      <c r="C18" s="86"/>
      <c r="D18" s="87"/>
      <c r="E18" s="88">
        <f>(D18*100)/Stammdaten!$B$17</f>
        <v>0</v>
      </c>
      <c r="G18" s="72"/>
    </row>
    <row r="19" spans="1:7" ht="30" customHeight="1" x14ac:dyDescent="0.25">
      <c r="A19" s="118"/>
      <c r="B19" s="89" t="s">
        <v>39</v>
      </c>
      <c r="C19" s="90"/>
      <c r="D19" s="91"/>
      <c r="E19" s="92">
        <f>(D19*100)/Stammdaten!$B$17</f>
        <v>0</v>
      </c>
      <c r="G19" s="72"/>
    </row>
    <row r="20" spans="1:7" ht="30" customHeight="1" x14ac:dyDescent="0.25">
      <c r="B20" s="85" t="s">
        <v>61</v>
      </c>
      <c r="C20" s="86"/>
      <c r="D20" s="87"/>
      <c r="E20" s="88">
        <f>(D20*100)/Stammdaten!$B$17</f>
        <v>0</v>
      </c>
    </row>
    <row r="21" spans="1:7" ht="30" customHeight="1" x14ac:dyDescent="0.25">
      <c r="B21" s="85" t="s">
        <v>62</v>
      </c>
      <c r="C21" s="86"/>
      <c r="D21" s="87"/>
      <c r="E21" s="88">
        <f>(D21*100)/Stammdaten!$B$17</f>
        <v>0</v>
      </c>
    </row>
    <row r="22" spans="1:7" ht="30" customHeight="1" x14ac:dyDescent="0.25">
      <c r="B22" s="85" t="s">
        <v>63</v>
      </c>
      <c r="C22" s="86"/>
      <c r="D22" s="87"/>
      <c r="E22" s="88">
        <f>(D22*100)/Stammdaten!$B$17</f>
        <v>0</v>
      </c>
    </row>
    <row r="23" spans="1:7" ht="30" customHeight="1" x14ac:dyDescent="0.25">
      <c r="B23" s="85" t="s">
        <v>64</v>
      </c>
      <c r="C23" s="86"/>
      <c r="D23" s="87"/>
      <c r="E23" s="88">
        <f>(D23*100)/Stammdaten!$B$17</f>
        <v>0</v>
      </c>
    </row>
    <row r="24" spans="1:7" ht="30" customHeight="1" x14ac:dyDescent="0.25">
      <c r="B24" s="85" t="s">
        <v>65</v>
      </c>
      <c r="C24" s="86"/>
      <c r="D24" s="87"/>
      <c r="E24" s="88">
        <f>(D24*100)/Stammdaten!$B$17</f>
        <v>0</v>
      </c>
    </row>
    <row r="25" spans="1:7" ht="30" customHeight="1" x14ac:dyDescent="0.25">
      <c r="B25" s="85" t="s">
        <v>66</v>
      </c>
      <c r="C25" s="86"/>
      <c r="D25" s="87"/>
      <c r="E25" s="88">
        <f>(D25*100)/Stammdaten!$B$17</f>
        <v>0</v>
      </c>
    </row>
    <row r="26" spans="1:7" ht="30" customHeight="1" x14ac:dyDescent="0.25">
      <c r="B26" s="85" t="s">
        <v>67</v>
      </c>
      <c r="C26" s="86"/>
      <c r="D26" s="87"/>
      <c r="E26" s="88">
        <f>(D26*100)/Stammdaten!$B$17</f>
        <v>0</v>
      </c>
    </row>
    <row r="27" spans="1:7" ht="30" customHeight="1" x14ac:dyDescent="0.25">
      <c r="B27" s="85" t="s">
        <v>68</v>
      </c>
      <c r="C27" s="86"/>
      <c r="D27" s="87"/>
      <c r="E27" s="88">
        <f>(D27*100)/Stammdaten!$B$17</f>
        <v>0</v>
      </c>
    </row>
    <row r="28" spans="1:7" ht="30" customHeight="1" x14ac:dyDescent="0.25">
      <c r="B28" s="85" t="s">
        <v>69</v>
      </c>
      <c r="C28" s="86"/>
      <c r="D28" s="87"/>
      <c r="E28" s="88">
        <f>(D28*100)/Stammdaten!$B$17</f>
        <v>0</v>
      </c>
    </row>
    <row r="29" spans="1:7" ht="30" customHeight="1" thickBot="1" x14ac:dyDescent="0.3">
      <c r="B29" s="93" t="s">
        <v>70</v>
      </c>
      <c r="C29" s="94"/>
      <c r="D29" s="95"/>
      <c r="E29" s="96">
        <f>(D29*100)/Stammdaten!$B$17</f>
        <v>0</v>
      </c>
      <c r="G29" s="97" t="s">
        <v>54</v>
      </c>
    </row>
  </sheetData>
  <mergeCells count="13">
    <mergeCell ref="G3:G4"/>
    <mergeCell ref="G5:G7"/>
    <mergeCell ref="C8:E8"/>
    <mergeCell ref="A15:A19"/>
    <mergeCell ref="A1:E1"/>
    <mergeCell ref="C5:E5"/>
    <mergeCell ref="C6:E6"/>
    <mergeCell ref="C7:E7"/>
    <mergeCell ref="C12:E12"/>
    <mergeCell ref="C10:E10"/>
    <mergeCell ref="C11:E11"/>
    <mergeCell ref="A2:E2"/>
    <mergeCell ref="A3:E3"/>
  </mergeCells>
  <pageMargins left="0.59055118110236227" right="0.39370078740157483" top="0.27559055118110237" bottom="0.55118110236220474" header="0.23622047244094491" footer="0.19685039370078741"/>
  <pageSetup paperSize="9" orientation="portrait" horizontalDpi="4294967293" verticalDpi="1200" r:id="rId1"/>
  <headerFooter>
    <oddFooter>&amp;L&amp;G&amp;C&amp;8www.bravecroc.de&amp;R&amp;8&amp;F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showGridLines="0" showZeros="0" workbookViewId="0">
      <selection activeCell="C15" sqref="C15"/>
    </sheetView>
  </sheetViews>
  <sheetFormatPr baseColWidth="10" defaultRowHeight="15" x14ac:dyDescent="0.25"/>
  <cols>
    <col min="1" max="1" width="16.42578125" customWidth="1"/>
    <col min="2" max="2" width="3" customWidth="1"/>
    <col min="3" max="3" width="45.5703125" customWidth="1"/>
    <col min="4" max="5" width="5.7109375" customWidth="1"/>
    <col min="6" max="6" width="1.7109375" customWidth="1"/>
    <col min="7" max="7" width="14.42578125" customWidth="1"/>
  </cols>
  <sheetData>
    <row r="1" spans="1:10" x14ac:dyDescent="0.25">
      <c r="A1" s="100" t="s">
        <v>49</v>
      </c>
      <c r="B1" s="100"/>
      <c r="C1" s="100"/>
      <c r="D1" s="100"/>
      <c r="E1" s="100"/>
    </row>
    <row r="2" spans="1:10" ht="18.75" x14ac:dyDescent="0.3">
      <c r="A2" s="111" t="str">
        <f>Stammdaten!A2</f>
        <v xml:space="preserve">Graphische Symbole - Assoziationstest  </v>
      </c>
      <c r="B2" s="111"/>
      <c r="C2" s="111"/>
      <c r="D2" s="111"/>
      <c r="E2" s="111"/>
    </row>
    <row r="3" spans="1:10" x14ac:dyDescent="0.25">
      <c r="A3" s="106" t="str">
        <f>Stammdaten!A3</f>
        <v>nach ISO 9186-3:2014-10</v>
      </c>
      <c r="B3" s="106"/>
      <c r="C3" s="106"/>
      <c r="D3" s="106"/>
      <c r="E3" s="106"/>
      <c r="G3" s="101" t="s">
        <v>43</v>
      </c>
    </row>
    <row r="4" spans="1:10" ht="5.0999999999999996" customHeight="1" x14ac:dyDescent="0.25">
      <c r="A4" s="5"/>
      <c r="B4" s="5"/>
      <c r="C4" s="4"/>
      <c r="D4" s="4"/>
      <c r="E4" s="4"/>
      <c r="G4" s="101"/>
    </row>
    <row r="5" spans="1:10" ht="15" customHeight="1" x14ac:dyDescent="0.25">
      <c r="A5" s="8" t="s">
        <v>42</v>
      </c>
      <c r="B5" s="8"/>
      <c r="C5" s="106">
        <f>Stammdaten!B5</f>
        <v>0</v>
      </c>
      <c r="D5" s="106"/>
      <c r="E5" s="106"/>
      <c r="G5" s="107" t="s">
        <v>50</v>
      </c>
    </row>
    <row r="6" spans="1:10" ht="39.950000000000003" customHeight="1" x14ac:dyDescent="0.25">
      <c r="A6" s="6" t="str">
        <f>Stammdaten!A10</f>
        <v>Symbolgegenstand</v>
      </c>
      <c r="B6" s="6"/>
      <c r="C6" s="112">
        <f>Stammdaten!B10</f>
        <v>0</v>
      </c>
      <c r="D6" s="112"/>
      <c r="E6" s="112"/>
      <c r="G6" s="107"/>
    </row>
    <row r="7" spans="1:10" ht="39.950000000000003" customHeight="1" x14ac:dyDescent="0.25">
      <c r="A7" s="6" t="str">
        <f>Stammdaten!A11</f>
        <v>Funktion</v>
      </c>
      <c r="B7" s="6"/>
      <c r="C7" s="112">
        <f>Stammdaten!B11</f>
        <v>0</v>
      </c>
      <c r="D7" s="112"/>
      <c r="E7" s="112"/>
      <c r="G7" s="107"/>
    </row>
    <row r="8" spans="1:10" x14ac:dyDescent="0.25">
      <c r="A8" s="8" t="str">
        <f>Stammdaten!A16</f>
        <v>Land</v>
      </c>
      <c r="C8" s="109">
        <f>Stammdaten!B16</f>
        <v>0</v>
      </c>
      <c r="D8" s="109"/>
      <c r="E8" s="109"/>
      <c r="F8" s="39"/>
      <c r="G8" s="11"/>
      <c r="H8" s="39"/>
      <c r="I8" s="39"/>
      <c r="J8" s="39"/>
    </row>
    <row r="9" spans="1:10" ht="5.0999999999999996" customHeight="1" x14ac:dyDescent="0.25">
      <c r="A9" s="4"/>
      <c r="B9" s="4"/>
      <c r="C9" s="4"/>
      <c r="D9" s="4"/>
      <c r="E9" s="4"/>
      <c r="G9" s="11"/>
    </row>
    <row r="10" spans="1:10" x14ac:dyDescent="0.25">
      <c r="A10" s="4"/>
      <c r="B10" s="4"/>
      <c r="C10" s="124" t="s">
        <v>20</v>
      </c>
      <c r="D10" s="124"/>
      <c r="E10" s="124"/>
      <c r="G10" s="11"/>
    </row>
    <row r="11" spans="1:10" x14ac:dyDescent="0.25">
      <c r="A11" s="3" t="s">
        <v>40</v>
      </c>
      <c r="B11" s="3"/>
      <c r="C11" s="125">
        <f>Ergebnisse!E11</f>
        <v>0</v>
      </c>
      <c r="D11" s="125"/>
      <c r="E11" s="125"/>
      <c r="G11" s="44"/>
    </row>
    <row r="12" spans="1:10" ht="78.75" customHeight="1" x14ac:dyDescent="0.25">
      <c r="A12" s="7" t="s">
        <v>41</v>
      </c>
      <c r="B12" s="7"/>
      <c r="C12" s="100"/>
      <c r="D12" s="100"/>
      <c r="E12" s="100"/>
      <c r="G12" s="44" t="s">
        <v>46</v>
      </c>
    </row>
    <row r="13" spans="1:10" ht="5.0999999999999996" customHeight="1" thickBot="1" x14ac:dyDescent="0.3">
      <c r="A13" s="4"/>
      <c r="B13" s="4"/>
      <c r="C13" s="4"/>
      <c r="D13" s="4"/>
      <c r="E13" s="4"/>
      <c r="G13" s="11"/>
    </row>
    <row r="14" spans="1:10" ht="48" thickBot="1" x14ac:dyDescent="0.3">
      <c r="A14" s="29" t="s">
        <v>71</v>
      </c>
      <c r="B14" s="8"/>
      <c r="C14" s="56" t="s">
        <v>60</v>
      </c>
      <c r="D14" s="48" t="s">
        <v>32</v>
      </c>
      <c r="E14" s="49" t="s">
        <v>34</v>
      </c>
      <c r="F14" s="2"/>
      <c r="G14" s="11"/>
    </row>
    <row r="15" spans="1:10" ht="30" customHeight="1" x14ac:dyDescent="0.25">
      <c r="A15" s="126"/>
      <c r="B15" s="57" t="s">
        <v>35</v>
      </c>
      <c r="C15" s="43"/>
      <c r="D15" s="50"/>
      <c r="E15" s="51">
        <f>(D15*100)/Stammdaten!$B$17</f>
        <v>0</v>
      </c>
      <c r="G15" s="11"/>
    </row>
    <row r="16" spans="1:10" ht="30" customHeight="1" x14ac:dyDescent="0.25">
      <c r="A16" s="127"/>
      <c r="B16" s="58" t="s">
        <v>36</v>
      </c>
      <c r="C16" s="42"/>
      <c r="D16" s="31"/>
      <c r="E16" s="30">
        <f>(D16*100)/Stammdaten!$B$17</f>
        <v>0</v>
      </c>
      <c r="G16" s="11"/>
    </row>
    <row r="17" spans="1:7" ht="30" customHeight="1" x14ac:dyDescent="0.25">
      <c r="A17" s="127"/>
      <c r="B17" s="58" t="s">
        <v>37</v>
      </c>
      <c r="C17" s="41"/>
      <c r="D17" s="31"/>
      <c r="E17" s="30">
        <f>(D17*100)/Stammdaten!$B$17</f>
        <v>0</v>
      </c>
      <c r="G17" s="11"/>
    </row>
    <row r="18" spans="1:7" ht="30" customHeight="1" x14ac:dyDescent="0.25">
      <c r="A18" s="127"/>
      <c r="B18" s="58" t="s">
        <v>38</v>
      </c>
      <c r="C18" s="41"/>
      <c r="D18" s="31"/>
      <c r="E18" s="30">
        <f>(D18*100)/Stammdaten!$B$17</f>
        <v>0</v>
      </c>
      <c r="G18" s="11"/>
    </row>
    <row r="19" spans="1:7" ht="30" customHeight="1" x14ac:dyDescent="0.25">
      <c r="A19" s="128"/>
      <c r="B19" s="65" t="s">
        <v>39</v>
      </c>
      <c r="C19" s="59"/>
      <c r="D19" s="60"/>
      <c r="E19" s="61">
        <f>(D19*100)/Stammdaten!$B$17</f>
        <v>0</v>
      </c>
      <c r="G19" s="11"/>
    </row>
    <row r="20" spans="1:7" ht="30" customHeight="1" x14ac:dyDescent="0.25">
      <c r="B20" s="58" t="s">
        <v>61</v>
      </c>
      <c r="C20" s="41"/>
      <c r="D20" s="31"/>
      <c r="E20" s="30">
        <f>(D20*100)/Stammdaten!$B$17</f>
        <v>0</v>
      </c>
    </row>
    <row r="21" spans="1:7" ht="30" customHeight="1" x14ac:dyDescent="0.25">
      <c r="B21" s="58" t="s">
        <v>62</v>
      </c>
      <c r="C21" s="41"/>
      <c r="D21" s="31"/>
      <c r="E21" s="30">
        <f>(D21*100)/Stammdaten!$B$17</f>
        <v>0</v>
      </c>
    </row>
    <row r="22" spans="1:7" ht="30" customHeight="1" x14ac:dyDescent="0.25">
      <c r="B22" s="58" t="s">
        <v>63</v>
      </c>
      <c r="C22" s="41"/>
      <c r="D22" s="31"/>
      <c r="E22" s="30">
        <f>(D22*100)/Stammdaten!$B$17</f>
        <v>0</v>
      </c>
    </row>
    <row r="23" spans="1:7" ht="30" customHeight="1" x14ac:dyDescent="0.25">
      <c r="B23" s="58" t="s">
        <v>64</v>
      </c>
      <c r="C23" s="41"/>
      <c r="D23" s="31"/>
      <c r="E23" s="30">
        <f>(D23*100)/Stammdaten!$B$17</f>
        <v>0</v>
      </c>
    </row>
    <row r="24" spans="1:7" ht="30" customHeight="1" x14ac:dyDescent="0.25">
      <c r="B24" s="58" t="s">
        <v>65</v>
      </c>
      <c r="C24" s="41"/>
      <c r="D24" s="31"/>
      <c r="E24" s="30">
        <f>(D24*100)/Stammdaten!$B$17</f>
        <v>0</v>
      </c>
    </row>
    <row r="25" spans="1:7" ht="30" customHeight="1" x14ac:dyDescent="0.25">
      <c r="B25" s="58" t="s">
        <v>66</v>
      </c>
      <c r="C25" s="41"/>
      <c r="D25" s="31"/>
      <c r="E25" s="30">
        <f>(D25*100)/Stammdaten!$B$17</f>
        <v>0</v>
      </c>
    </row>
    <row r="26" spans="1:7" ht="30" customHeight="1" x14ac:dyDescent="0.25">
      <c r="B26" s="58" t="s">
        <v>67</v>
      </c>
      <c r="C26" s="41"/>
      <c r="D26" s="31"/>
      <c r="E26" s="30">
        <f>(D26*100)/Stammdaten!$B$17</f>
        <v>0</v>
      </c>
    </row>
    <row r="27" spans="1:7" ht="30" customHeight="1" x14ac:dyDescent="0.25">
      <c r="B27" s="58" t="s">
        <v>68</v>
      </c>
      <c r="C27" s="41"/>
      <c r="D27" s="31"/>
      <c r="E27" s="30">
        <f>(D27*100)/Stammdaten!$B$17</f>
        <v>0</v>
      </c>
    </row>
    <row r="28" spans="1:7" ht="30" customHeight="1" x14ac:dyDescent="0.25">
      <c r="B28" s="58" t="s">
        <v>69</v>
      </c>
      <c r="C28" s="41"/>
      <c r="D28" s="31"/>
      <c r="E28" s="30">
        <f>(D28*100)/Stammdaten!$B$17</f>
        <v>0</v>
      </c>
    </row>
    <row r="29" spans="1:7" ht="30" customHeight="1" thickBot="1" x14ac:dyDescent="0.3">
      <c r="B29" s="66" t="s">
        <v>70</v>
      </c>
      <c r="C29" s="62"/>
      <c r="D29" s="63"/>
      <c r="E29" s="64">
        <f>(D29*100)/Stammdaten!$B$17</f>
        <v>0</v>
      </c>
      <c r="G29" s="47" t="s">
        <v>54</v>
      </c>
    </row>
  </sheetData>
  <mergeCells count="13">
    <mergeCell ref="A1:E1"/>
    <mergeCell ref="A2:E2"/>
    <mergeCell ref="A3:E3"/>
    <mergeCell ref="G3:G4"/>
    <mergeCell ref="C5:E5"/>
    <mergeCell ref="G5:G7"/>
    <mergeCell ref="C6:E6"/>
    <mergeCell ref="C7:E7"/>
    <mergeCell ref="C8:E8"/>
    <mergeCell ref="C10:E10"/>
    <mergeCell ref="C11:E11"/>
    <mergeCell ref="C12:E12"/>
    <mergeCell ref="A15:A19"/>
  </mergeCells>
  <pageMargins left="0.59055118110236227" right="0.39370078740157483" top="0.27559055118110237" bottom="0.51181102362204722" header="0.27559055118110237" footer="0.19685039370078741"/>
  <pageSetup paperSize="9" orientation="portrait" horizontalDpi="4294967293" verticalDpi="1200" r:id="rId1"/>
  <headerFooter>
    <oddFooter>&amp;L&amp;G&amp;C&amp;8www.bravecroc.de&amp;R&amp;8&amp;F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9"/>
  <sheetViews>
    <sheetView showGridLines="0" showZeros="0" workbookViewId="0">
      <selection activeCell="C15" sqref="C15"/>
    </sheetView>
  </sheetViews>
  <sheetFormatPr baseColWidth="10" defaultRowHeight="15" x14ac:dyDescent="0.25"/>
  <cols>
    <col min="1" max="1" width="16.42578125" customWidth="1"/>
    <col min="2" max="2" width="3" customWidth="1"/>
    <col min="3" max="3" width="45.5703125" customWidth="1"/>
    <col min="4" max="5" width="5.7109375" customWidth="1"/>
    <col min="6" max="6" width="1.7109375" customWidth="1"/>
    <col min="7" max="7" width="14.42578125" customWidth="1"/>
  </cols>
  <sheetData>
    <row r="1" spans="1:10" x14ac:dyDescent="0.25">
      <c r="A1" s="100" t="s">
        <v>49</v>
      </c>
      <c r="B1" s="100"/>
      <c r="C1" s="100"/>
      <c r="D1" s="100"/>
      <c r="E1" s="100"/>
    </row>
    <row r="2" spans="1:10" ht="18.75" x14ac:dyDescent="0.3">
      <c r="A2" s="111" t="str">
        <f>Stammdaten!A2</f>
        <v xml:space="preserve">Graphische Symbole - Assoziationstest  </v>
      </c>
      <c r="B2" s="111"/>
      <c r="C2" s="111"/>
      <c r="D2" s="111"/>
      <c r="E2" s="111"/>
    </row>
    <row r="3" spans="1:10" x14ac:dyDescent="0.25">
      <c r="A3" s="106" t="str">
        <f>Stammdaten!A3</f>
        <v>nach ISO 9186-3:2014-10</v>
      </c>
      <c r="B3" s="106"/>
      <c r="C3" s="106"/>
      <c r="D3" s="106"/>
      <c r="E3" s="106"/>
      <c r="G3" s="101" t="s">
        <v>43</v>
      </c>
    </row>
    <row r="4" spans="1:10" ht="5.0999999999999996" customHeight="1" x14ac:dyDescent="0.25">
      <c r="A4" s="5"/>
      <c r="B4" s="5"/>
      <c r="C4" s="4"/>
      <c r="D4" s="4"/>
      <c r="E4" s="4"/>
      <c r="G4" s="101"/>
    </row>
    <row r="5" spans="1:10" ht="15" customHeight="1" x14ac:dyDescent="0.25">
      <c r="A5" s="8" t="s">
        <v>42</v>
      </c>
      <c r="B5" s="8"/>
      <c r="C5" s="106">
        <f>Stammdaten!B5</f>
        <v>0</v>
      </c>
      <c r="D5" s="106"/>
      <c r="E5" s="106"/>
      <c r="G5" s="107" t="s">
        <v>50</v>
      </c>
    </row>
    <row r="6" spans="1:10" ht="39.950000000000003" customHeight="1" x14ac:dyDescent="0.25">
      <c r="A6" s="6" t="str">
        <f>Stammdaten!A10</f>
        <v>Symbolgegenstand</v>
      </c>
      <c r="B6" s="6"/>
      <c r="C6" s="112">
        <f>Stammdaten!B10</f>
        <v>0</v>
      </c>
      <c r="D6" s="112"/>
      <c r="E6" s="112"/>
      <c r="G6" s="107"/>
    </row>
    <row r="7" spans="1:10" ht="39.950000000000003" customHeight="1" x14ac:dyDescent="0.25">
      <c r="A7" s="6" t="str">
        <f>Stammdaten!A11</f>
        <v>Funktion</v>
      </c>
      <c r="B7" s="6"/>
      <c r="C7" s="112">
        <f>Stammdaten!B11</f>
        <v>0</v>
      </c>
      <c r="D7" s="112"/>
      <c r="E7" s="112"/>
      <c r="G7" s="107"/>
    </row>
    <row r="8" spans="1:10" x14ac:dyDescent="0.25">
      <c r="A8" s="8" t="str">
        <f>Stammdaten!A16</f>
        <v>Land</v>
      </c>
      <c r="C8" s="109">
        <f>Stammdaten!B16</f>
        <v>0</v>
      </c>
      <c r="D8" s="109"/>
      <c r="E8" s="109"/>
      <c r="F8" s="39"/>
      <c r="G8" s="11"/>
      <c r="H8" s="39"/>
      <c r="I8" s="39"/>
      <c r="J8" s="39"/>
    </row>
    <row r="9" spans="1:10" ht="5.0999999999999996" customHeight="1" x14ac:dyDescent="0.25">
      <c r="A9" s="4"/>
      <c r="B9" s="4"/>
      <c r="C9" s="4"/>
      <c r="D9" s="4"/>
      <c r="E9" s="4"/>
      <c r="G9" s="11"/>
    </row>
    <row r="10" spans="1:10" x14ac:dyDescent="0.25">
      <c r="A10" s="4"/>
      <c r="B10" s="4"/>
      <c r="C10" s="124" t="s">
        <v>45</v>
      </c>
      <c r="D10" s="124"/>
      <c r="E10" s="124"/>
      <c r="G10" s="11"/>
    </row>
    <row r="11" spans="1:10" x14ac:dyDescent="0.25">
      <c r="A11" s="3" t="s">
        <v>40</v>
      </c>
      <c r="B11" s="3"/>
      <c r="C11" s="125">
        <f>Ergebnisse!H11</f>
        <v>0</v>
      </c>
      <c r="D11" s="125"/>
      <c r="E11" s="125"/>
      <c r="G11" s="44"/>
    </row>
    <row r="12" spans="1:10" ht="78.75" customHeight="1" x14ac:dyDescent="0.25">
      <c r="A12" s="7" t="s">
        <v>41</v>
      </c>
      <c r="B12" s="7"/>
      <c r="C12" s="100"/>
      <c r="D12" s="100"/>
      <c r="E12" s="100"/>
      <c r="G12" s="44" t="s">
        <v>46</v>
      </c>
    </row>
    <row r="13" spans="1:10" ht="5.0999999999999996" customHeight="1" thickBot="1" x14ac:dyDescent="0.3">
      <c r="A13" s="4"/>
      <c r="B13" s="4"/>
      <c r="C13" s="4"/>
      <c r="D13" s="4"/>
      <c r="E13" s="4"/>
      <c r="G13" s="11"/>
    </row>
    <row r="14" spans="1:10" ht="48" thickBot="1" x14ac:dyDescent="0.3">
      <c r="A14" s="29" t="s">
        <v>71</v>
      </c>
      <c r="B14" s="8"/>
      <c r="C14" s="56" t="s">
        <v>60</v>
      </c>
      <c r="D14" s="48" t="s">
        <v>32</v>
      </c>
      <c r="E14" s="49" t="s">
        <v>34</v>
      </c>
      <c r="F14" s="2"/>
      <c r="G14" s="11"/>
    </row>
    <row r="15" spans="1:10" ht="30" customHeight="1" x14ac:dyDescent="0.25">
      <c r="A15" s="126"/>
      <c r="B15" s="57" t="s">
        <v>35</v>
      </c>
      <c r="C15" s="43"/>
      <c r="D15" s="50"/>
      <c r="E15" s="51">
        <f>(D15*100)/Stammdaten!$B$17</f>
        <v>0</v>
      </c>
      <c r="G15" s="11"/>
    </row>
    <row r="16" spans="1:10" ht="30" customHeight="1" x14ac:dyDescent="0.25">
      <c r="A16" s="127"/>
      <c r="B16" s="58" t="s">
        <v>36</v>
      </c>
      <c r="C16" s="42"/>
      <c r="D16" s="31"/>
      <c r="E16" s="30">
        <f>(D16*100)/Stammdaten!$B$17</f>
        <v>0</v>
      </c>
      <c r="G16" s="11"/>
    </row>
    <row r="17" spans="1:7" ht="30" customHeight="1" x14ac:dyDescent="0.25">
      <c r="A17" s="127"/>
      <c r="B17" s="58" t="s">
        <v>37</v>
      </c>
      <c r="C17" s="41"/>
      <c r="D17" s="31"/>
      <c r="E17" s="30">
        <f>(D17*100)/Stammdaten!$B$17</f>
        <v>0</v>
      </c>
      <c r="G17" s="11"/>
    </row>
    <row r="18" spans="1:7" ht="30" customHeight="1" x14ac:dyDescent="0.25">
      <c r="A18" s="127"/>
      <c r="B18" s="58" t="s">
        <v>38</v>
      </c>
      <c r="C18" s="41"/>
      <c r="D18" s="31"/>
      <c r="E18" s="30">
        <f>(D18*100)/Stammdaten!$B$17</f>
        <v>0</v>
      </c>
      <c r="G18" s="11"/>
    </row>
    <row r="19" spans="1:7" ht="30" customHeight="1" x14ac:dyDescent="0.25">
      <c r="A19" s="128"/>
      <c r="B19" s="65" t="s">
        <v>39</v>
      </c>
      <c r="C19" s="59"/>
      <c r="D19" s="60"/>
      <c r="E19" s="61">
        <f>(D19*100)/Stammdaten!$B$17</f>
        <v>0</v>
      </c>
      <c r="G19" s="11"/>
    </row>
    <row r="20" spans="1:7" ht="30" customHeight="1" x14ac:dyDescent="0.25">
      <c r="B20" s="58" t="s">
        <v>61</v>
      </c>
      <c r="C20" s="41"/>
      <c r="D20" s="31"/>
      <c r="E20" s="30">
        <f>(D20*100)/Stammdaten!$B$17</f>
        <v>0</v>
      </c>
    </row>
    <row r="21" spans="1:7" ht="30" customHeight="1" x14ac:dyDescent="0.25">
      <c r="B21" s="58" t="s">
        <v>62</v>
      </c>
      <c r="C21" s="41"/>
      <c r="D21" s="31"/>
      <c r="E21" s="30">
        <f>(D21*100)/Stammdaten!$B$17</f>
        <v>0</v>
      </c>
    </row>
    <row r="22" spans="1:7" ht="30" customHeight="1" x14ac:dyDescent="0.25">
      <c r="B22" s="58" t="s">
        <v>63</v>
      </c>
      <c r="C22" s="41"/>
      <c r="D22" s="31"/>
      <c r="E22" s="30">
        <f>(D22*100)/Stammdaten!$B$17</f>
        <v>0</v>
      </c>
    </row>
    <row r="23" spans="1:7" ht="30" customHeight="1" x14ac:dyDescent="0.25">
      <c r="B23" s="58" t="s">
        <v>64</v>
      </c>
      <c r="C23" s="41"/>
      <c r="D23" s="31"/>
      <c r="E23" s="30">
        <f>(D23*100)/Stammdaten!$B$17</f>
        <v>0</v>
      </c>
    </row>
    <row r="24" spans="1:7" ht="30" customHeight="1" x14ac:dyDescent="0.25">
      <c r="B24" s="58" t="s">
        <v>65</v>
      </c>
      <c r="C24" s="41"/>
      <c r="D24" s="31"/>
      <c r="E24" s="30">
        <f>(D24*100)/Stammdaten!$B$17</f>
        <v>0</v>
      </c>
    </row>
    <row r="25" spans="1:7" ht="30" customHeight="1" x14ac:dyDescent="0.25">
      <c r="B25" s="58" t="s">
        <v>66</v>
      </c>
      <c r="C25" s="41"/>
      <c r="D25" s="31"/>
      <c r="E25" s="30">
        <f>(D25*100)/Stammdaten!$B$17</f>
        <v>0</v>
      </c>
    </row>
    <row r="26" spans="1:7" ht="30" customHeight="1" x14ac:dyDescent="0.25">
      <c r="B26" s="58" t="s">
        <v>67</v>
      </c>
      <c r="C26" s="41"/>
      <c r="D26" s="31"/>
      <c r="E26" s="30">
        <f>(D26*100)/Stammdaten!$B$17</f>
        <v>0</v>
      </c>
    </row>
    <row r="27" spans="1:7" ht="30" customHeight="1" x14ac:dyDescent="0.25">
      <c r="B27" s="58" t="s">
        <v>68</v>
      </c>
      <c r="C27" s="41"/>
      <c r="D27" s="31"/>
      <c r="E27" s="30">
        <f>(D27*100)/Stammdaten!$B$17</f>
        <v>0</v>
      </c>
    </row>
    <row r="28" spans="1:7" ht="30" customHeight="1" x14ac:dyDescent="0.25">
      <c r="B28" s="58" t="s">
        <v>69</v>
      </c>
      <c r="C28" s="41"/>
      <c r="D28" s="31"/>
      <c r="E28" s="30">
        <f>(D28*100)/Stammdaten!$B$17</f>
        <v>0</v>
      </c>
    </row>
    <row r="29" spans="1:7" ht="30" customHeight="1" thickBot="1" x14ac:dyDescent="0.3">
      <c r="B29" s="66" t="s">
        <v>70</v>
      </c>
      <c r="C29" s="62"/>
      <c r="D29" s="63"/>
      <c r="E29" s="64">
        <f>(D29*100)/Stammdaten!$B$17</f>
        <v>0</v>
      </c>
      <c r="G29" s="47" t="s">
        <v>54</v>
      </c>
    </row>
  </sheetData>
  <mergeCells count="13">
    <mergeCell ref="A1:E1"/>
    <mergeCell ref="A2:E2"/>
    <mergeCell ref="A3:E3"/>
    <mergeCell ref="G3:G4"/>
    <mergeCell ref="C5:E5"/>
    <mergeCell ref="G5:G7"/>
    <mergeCell ref="C6:E6"/>
    <mergeCell ref="C7:E7"/>
    <mergeCell ref="C8:E8"/>
    <mergeCell ref="C10:E10"/>
    <mergeCell ref="C11:E11"/>
    <mergeCell ref="C12:E12"/>
    <mergeCell ref="A15:A19"/>
  </mergeCells>
  <pageMargins left="0.59055118110236227" right="0.39370078740157483" top="0.27559055118110237" bottom="0.55118110236220474" header="0.27559055118110237" footer="0.19685039370078741"/>
  <pageSetup paperSize="9" orientation="portrait" horizontalDpi="4294967293" verticalDpi="1200" r:id="rId1"/>
  <headerFooter>
    <oddFooter>&amp;L&amp;G&amp;C&amp;8www.bravecroc.de&amp;R&amp;8&amp;F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Stammdaten</vt:lpstr>
      <vt:lpstr>Ergebnisse</vt:lpstr>
      <vt:lpstr>Ergebnisse (A)</vt:lpstr>
      <vt:lpstr>Ergebnisse (B)</vt:lpstr>
      <vt:lpstr>Ergebnisse 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2023-11-03T11:34:42Z</dcterms:modified>
</cp:coreProperties>
</file>